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buh\Documents\ПЛАН ФХД\2024\План + Сведения ЦС\"/>
    </mc:Choice>
  </mc:AlternateContent>
  <xr:revisionPtr revIDLastSave="0" documentId="8_{B11D9259-A89C-4EF9-B03D-311DB33A25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итульный лист" sheetId="1" r:id="rId1"/>
    <sheet name="Раздел 1" sheetId="2" r:id="rId2"/>
    <sheet name="Лист согласования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9" i="2" l="1"/>
  <c r="J69" i="2"/>
  <c r="H69" i="2"/>
  <c r="G69" i="2"/>
  <c r="F69" i="2"/>
  <c r="I68" i="2"/>
  <c r="I67" i="2"/>
  <c r="I65" i="2"/>
  <c r="I63" i="2"/>
  <c r="I61" i="2"/>
  <c r="I59" i="2"/>
  <c r="I57" i="2"/>
  <c r="I56" i="2"/>
  <c r="I55" i="2"/>
  <c r="I52" i="2"/>
  <c r="I51" i="2"/>
  <c r="I50" i="2"/>
  <c r="I49" i="2"/>
  <c r="I48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0" i="2"/>
  <c r="I29" i="2"/>
  <c r="I28" i="2"/>
  <c r="I26" i="2"/>
  <c r="I23" i="2"/>
  <c r="I21" i="2"/>
  <c r="I20" i="2"/>
  <c r="I19" i="2"/>
  <c r="I18" i="2"/>
  <c r="I17" i="2"/>
  <c r="I16" i="2"/>
  <c r="I14" i="2"/>
  <c r="I12" i="2"/>
  <c r="I11" i="2"/>
  <c r="I9" i="2"/>
  <c r="I7" i="2"/>
  <c r="I69" i="2" s="1"/>
</calcChain>
</file>

<file path=xl/sharedStrings.xml><?xml version="1.0" encoding="utf-8"?>
<sst xmlns="http://schemas.openxmlformats.org/spreadsheetml/2006/main" count="282" uniqueCount="135">
  <si>
    <t>Подписано. Заверено ЭП.</t>
  </si>
  <si>
    <t>УТВЕРЖДАЮ</t>
  </si>
  <si>
    <t>ФИО: Ширинкина Наталия Сергеевна</t>
  </si>
  <si>
    <t>Заместитель министра образования
Московской области</t>
  </si>
  <si>
    <t>Должность: Заместитель министра образования Московской области</t>
  </si>
  <si>
    <t>(наименование должности лица, утверждающего Сведения)</t>
  </si>
  <si>
    <t>Действует c 06.06.2023 10:30:00 по: 29.08.2024 10:30:00</t>
  </si>
  <si>
    <t>Министерство образования Московской области</t>
  </si>
  <si>
    <t>Серийный номер: 8048ECE2E9E99F56F138C0C3EDB1982DF07F871D</t>
  </si>
  <si>
    <t>наименование главного распорядителя (распорядителя) бюджетных средств; учреждения)</t>
  </si>
  <si>
    <t>Издатель: Казначейство России</t>
  </si>
  <si>
    <t>Ширинкина Наталия Сергеевна</t>
  </si>
  <si>
    <t>Время подписания: 20.08.2024 19:47:39</t>
  </si>
  <si>
    <t>(подпись)</t>
  </si>
  <si>
    <t>(расшифровка подписи)</t>
  </si>
  <si>
    <t>"_____" _____________2024 г.</t>
  </si>
  <si>
    <t>СВЕДЕНИЯ</t>
  </si>
  <si>
    <t>ОБ ОПЕРАЦИЯХ С ЦЕЛЕВЫМИ СУБСИДИЯМИ, ПРЕДОСТАВЛЕННЫМИ ГОСУДАРСТВЕННОМУ УЧРЕЖДЕНИЮ НА 2024 г.</t>
  </si>
  <si>
    <t>от "19" августа 2024 г.</t>
  </si>
  <si>
    <t>Форма по ОКУД</t>
  </si>
  <si>
    <t>0501016</t>
  </si>
  <si>
    <t>Государственное учреждение</t>
  </si>
  <si>
    <t>Государственное автономное профессиональное образовательное учреждение Московской области "Подмосковный колледж "Энергия"</t>
  </si>
  <si>
    <t>Дата</t>
  </si>
  <si>
    <t>19.08.2024</t>
  </si>
  <si>
    <t>ИНН/КПП</t>
  </si>
  <si>
    <t>5012082423 / 504101001</t>
  </si>
  <si>
    <t>по ОКПО</t>
  </si>
  <si>
    <t>05200778</t>
  </si>
  <si>
    <t>Наименование бюджета</t>
  </si>
  <si>
    <t>Московская область</t>
  </si>
  <si>
    <t>Дата представления предыдущих Сведений</t>
  </si>
  <si>
    <t>Наименование органа, осуществляющего функции и полномочия Учредителя</t>
  </si>
  <si>
    <t>по ОКТМО</t>
  </si>
  <si>
    <t>46759000</t>
  </si>
  <si>
    <t>Наименование органа, осуществляющего ведение лицевого счета</t>
  </si>
  <si>
    <t>Министерство экономики и финансов Московской области</t>
  </si>
  <si>
    <t>Глава по БК</t>
  </si>
  <si>
    <t>825</t>
  </si>
  <si>
    <t>Единица измерения:</t>
  </si>
  <si>
    <t>руб.</t>
  </si>
  <si>
    <t>Наименование  целевой субсидии</t>
  </si>
  <si>
    <t>Код субсидии</t>
  </si>
  <si>
    <t>Код КВР</t>
  </si>
  <si>
    <t>Код КОСГУ</t>
  </si>
  <si>
    <t>Разрешенный к использованию остаток субсидий прошлых лет на начало 2024 г.</t>
  </si>
  <si>
    <t>Планируемые суммы</t>
  </si>
  <si>
    <t>Поступлений</t>
  </si>
  <si>
    <t>Выплат на 2024 год</t>
  </si>
  <si>
    <t>Выплат на 2025 год</t>
  </si>
  <si>
    <t>Код</t>
  </si>
  <si>
    <t>Сумма</t>
  </si>
  <si>
    <t>предыдущее значение</t>
  </si>
  <si>
    <t>изменение (+/-)</t>
  </si>
  <si>
    <t>уточненное значение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</si>
  <si>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</si>
  <si>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</si>
  <si>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</si>
  <si>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</si>
  <si>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</si>
  <si>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</si>
  <si>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</si>
  <si>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</si>
  <si>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</si>
  <si>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</si>
  <si>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</si>
  <si>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Субсидия на устройство футбольного поля с беговой дорожкой в Городском округе Балашиха для государственного автономного профессионального образовательного учреждения Московской области "Подмосковный колледж "Энергия" п. 13 Закона Московской области от 15.12.2023 № 246/2023-ОЗ(КБК: 0704.99 0 00 04400.622----)</t>
  </si>
  <si>
    <t>014Н448013</t>
  </si>
  <si>
    <t>150</t>
  </si>
  <si>
    <t>244</t>
  </si>
  <si>
    <t>310</t>
  </si>
  <si>
    <t>Субсидия на приобретение универсальных климатических комплексов для помещений Центра опережающей профессиональной подготовки государственного автономного профессионального образовательного учреждения Московской области "Подмосковный колледж "Энергия" п. 14 Закона Московской области от 15.12.2023 № 246/2023-ОЗ(КБК: 0704.99 0 00 04400.622----)</t>
  </si>
  <si>
    <t>014Н448014</t>
  </si>
  <si>
    <t>Субсидия на ежемесячное денежное вознаграждение за классное руководство (кураторство) педагогическим работникам государственных образовательных организаций Московской области, реализующих образовательные программы среднего профессионального образования, в том числе программы профессионального обучения для лиц с ограниченными возможностями здоровья(КБК: 0704.03 3 02 R3630.622----)</t>
  </si>
  <si>
    <t>0142422022</t>
  </si>
  <si>
    <t>111</t>
  </si>
  <si>
    <t>211</t>
  </si>
  <si>
    <t>119</t>
  </si>
  <si>
    <t>213</t>
  </si>
  <si>
    <t>Субсидия на приобретение государственными профессиональными образовательными организациями учебной литературы(КБК: 0704.03 3 02 00590.622----)</t>
  </si>
  <si>
    <t>0142423023</t>
  </si>
  <si>
    <t>Субсидия на обеспечение стимулирующих выплат отдельным категориям работников государственных профессиональных образовательных организаций по итогам оценки деятельности руководителей государственных профессиональных образовательных организаций Московской области, подведомственных Министерству образования Московской области(КБК: 0704.03 3 02 00590.622----)</t>
  </si>
  <si>
    <t>0142425025</t>
  </si>
  <si>
    <t>Субсидия на обеспечение горячим питанием обучающихся в государственных профессиональных образовательных организациях и образовательных организациях высшего образования(КБК: 0704.03 3 05 00590.622----)</t>
  </si>
  <si>
    <t>0142433033</t>
  </si>
  <si>
    <t>226</t>
  </si>
  <si>
    <t>Субсидия на проведение ремонтных работ в государственных образовательных организациях высшего образования и государственных профессиональных образовательных организациях  в целях создания безбарьерной среды для лиц с инвалидностью и ограниченными возможностями здоровья(КБК: 0704.03 3 06 00590.622----)</t>
  </si>
  <si>
    <t>0142434034</t>
  </si>
  <si>
    <t>225</t>
  </si>
  <si>
    <t>Субсидия на приобретение оборудования и выполнение работ для обеспечения пожарной безопасности в организациях высшего образования и государственных профессиональных образовательных организациях, подведомственных Министерству образования Московской области(КБК: 0704.03 3 07 00590.622----)</t>
  </si>
  <si>
    <t>0142437037</t>
  </si>
  <si>
    <t>345</t>
  </si>
  <si>
    <t>Субсидия на финансовое обеспечение деятельности Центров опережающей профессиональной подготовки на базе государственных образовательных организаций, подведомственных Министерству образования Московской области(КБК: 0704.03 3 08 17040.622----)</t>
  </si>
  <si>
    <t>0142439039</t>
  </si>
  <si>
    <t>112</t>
  </si>
  <si>
    <t>346</t>
  </si>
  <si>
    <t>347</t>
  </si>
  <si>
    <t>349</t>
  </si>
  <si>
    <t>Субсидия на финансовое обеспечение государственных профессиональных образовательных организаций и государственных образовательных организаций высшего образования, реализующих программы среднего профессионального образования,  на организацию и проведение этапов чемпионатов профессионального  мастерства(КБК: 0709.03 3 08 17060.622----)</t>
  </si>
  <si>
    <t>0142440040</t>
  </si>
  <si>
    <t>222</t>
  </si>
  <si>
    <t>Субсидия на финансовое обеспечение государственных профессиональных образовательных организаций и государственных образовательных организаций высшего образования на реализацию мероприятий по профессиональному обучению обучающихся общеобразовательных организаций(КБК: 0709.03 3 08 17040.622----)</t>
  </si>
  <si>
    <t>0142441041</t>
  </si>
  <si>
    <t>Субсидия на укрепление материально-технической базы мастерских и лабораторий в государственных образовательных организациях, реализующих программы среднего профессионального образования, подведомственных Министерству образования Московской области(КБК: 0704.03 3 08 00590.622----)</t>
  </si>
  <si>
    <t>0142442042</t>
  </si>
  <si>
    <t>Субсидия на оборудование и (или) модернизация объектов государственных учреждений сферы образования инженерно-техническими средствами, обеспечивающими контроль доступа или блокирование несанкционированного доступа, контроль и оповещение о возникновении угроз, а также усиление инженерно-технической укрепленности (закупка товаров, работ, услуг)(КБК: 0704.08 1 01 00010.622----)</t>
  </si>
  <si>
    <t>0142444044</t>
  </si>
  <si>
    <t>Субсидия на закупку средств индивидуальной защиты органов дыхания (СИЗОД) для учащихся (воспитанников) и сотрудников в организациях сферы образования(КБК: 0704.08 3 02 01000.622----)</t>
  </si>
  <si>
    <t>0142445045</t>
  </si>
  <si>
    <t>Субсидия на техническое обеспечение функционирования информационно-аналитической системы «Кадры Подмосковья»(КБК: 0704.15 2 E4 00640.622----)</t>
  </si>
  <si>
    <t>0142446046</t>
  </si>
  <si>
    <t>Субсидия на финансовое обеспечение стимулирующих выплат педагогическим работникам государственных образовательных организаций, реализующим образовательные программы среднего профессионального образования, за осуществление качественной подготовки кадров(КБК: 0704.03 3 02 15570.623----)</t>
  </si>
  <si>
    <t>0142499001</t>
  </si>
  <si>
    <t>Итого:</t>
  </si>
  <si>
    <t>Руководитель</t>
  </si>
  <si>
    <t>И.о. директора</t>
  </si>
  <si>
    <t>Подоляк К.С.</t>
  </si>
  <si>
    <t>(должность)</t>
  </si>
  <si>
    <t>Руководитель финансово-экономической службы</t>
  </si>
  <si>
    <t>Ответственный исполнитель</t>
  </si>
  <si>
    <t>"_________" _____________ 20______ г.</t>
  </si>
  <si>
    <t>ФИО: Подоляк Константин Сергеевич</t>
  </si>
  <si>
    <t>Должность: И.О.ДИРЕКТОРА</t>
  </si>
  <si>
    <t>Действует c 15.08.2024 16:13:27 по: 08.11.2025 16:13:27</t>
  </si>
  <si>
    <t>Серийный номер: E84807B7FDA14ADBA920358CDBA45864AF25F854</t>
  </si>
  <si>
    <t>Издатель: Федеральное казначейство</t>
  </si>
  <si>
    <t>Время подписания: 20.08.2024 16:00:21</t>
  </si>
  <si>
    <t>Лист согласования к отчету "Сведения о ЦС"</t>
  </si>
  <si>
    <t>24787.O36.336917 от 19.08.2024</t>
  </si>
  <si>
    <t>Согласование инициировано:__________</t>
  </si>
  <si>
    <t>№</t>
  </si>
  <si>
    <t>ФИО</t>
  </si>
  <si>
    <t>Статус</t>
  </si>
  <si>
    <t>Замечания/Комментарии</t>
  </si>
  <si>
    <t>Изменения отсутствуют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</si>
</sst>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8"/>
      <color rgb="FF000000"/>
      <name val="Verdana"/>
    </font>
    <font>
      <b/>
      <sz val="10"/>
      <color rgb="FF000000"/>
      <name val="Verdana"/>
    </font>
    <font>
      <sz val="8"/>
      <color rgb="FF1D1D1D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7"/>
      <color rgb="FF000000"/>
      <name val="Verdana"/>
    </font>
  </fonts>
  <fills count="22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FFF2CC"/>
      </patternFill>
    </fill>
    <fill>
      <patternFill patternType="solid">
        <fgColor rgb="FFFFF2CC"/>
      </patternFill>
    </fill>
    <fill>
      <patternFill patternType="none"/>
    </fill>
    <fill>
      <patternFill patternType="none"/>
    </fill>
    <fill>
      <patternFill patternType="none"/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</borders>
  <cellStyleXfs count="10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left" vertical="center" wrapText="1"/>
    </xf>
    <xf numFmtId="0" fontId="5" fillId="7" borderId="5" applyBorder="0">
      <alignment horizontal="center" vertical="center" wrapText="1"/>
    </xf>
    <xf numFmtId="0" fontId="8" fillId="10" borderId="8" applyBorder="0">
      <alignment horizontal="right" vertical="center" wrapText="1"/>
    </xf>
    <xf numFmtId="0" fontId="9" fillId="11" borderId="9" applyBorder="0">
      <alignment horizontal="right" wrapText="1"/>
    </xf>
    <xf numFmtId="0" fontId="16" fillId="18" borderId="16" applyBorder="0">
      <alignment horizontal="right" vertical="center" wrapText="1"/>
    </xf>
    <xf numFmtId="0" fontId="18" fillId="20" borderId="18" applyBorder="0">
      <alignment horizontal="center" vertical="center" wrapText="1"/>
    </xf>
  </cellStyleXfs>
  <cellXfs count="25">
    <xf numFmtId="0" fontId="0" fillId="2" borderId="0" xfId="0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right" vertical="center" wrapText="1"/>
    </xf>
    <xf numFmtId="4" fontId="11" fillId="13" borderId="11" xfId="0" applyNumberFormat="1" applyFont="1" applyFill="1" applyBorder="1" applyAlignment="1">
      <alignment horizontal="right" vertical="center" indent="1"/>
    </xf>
    <xf numFmtId="4" fontId="15" fillId="17" borderId="15" xfId="0" applyNumberFormat="1" applyFont="1" applyFill="1" applyBorder="1" applyAlignment="1">
      <alignment horizontal="center" vertical="center" wrapText="1" indent="1"/>
    </xf>
    <xf numFmtId="4" fontId="16" fillId="18" borderId="16" xfId="0" applyNumberFormat="1" applyFont="1" applyFill="1" applyBorder="1" applyAlignment="1">
      <alignment horizontal="right" vertical="center" wrapText="1" indent="1"/>
    </xf>
    <xf numFmtId="0" fontId="17" fillId="19" borderId="17" xfId="0" applyFont="1" applyFill="1" applyBorder="1" applyAlignment="1">
      <alignment horizontal="right" vertical="center" wrapText="1"/>
    </xf>
    <xf numFmtId="0" fontId="19" fillId="21" borderId="19" xfId="0" applyFont="1" applyFill="1" applyBorder="1" applyAlignment="1">
      <alignment horizontal="left" vertical="center" wrapText="1"/>
    </xf>
    <xf numFmtId="0" fontId="12" fillId="14" borderId="1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3" fillId="15" borderId="13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14" fillId="16" borderId="1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10" fillId="12" borderId="10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0" fillId="2" borderId="0" xfId="0">
      <alignment horizontal="left" vertical="center"/>
    </xf>
    <xf numFmtId="0" fontId="18" fillId="20" borderId="18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</cellXfs>
  <cellStyles count="10">
    <cellStyle name="bold_center_str" xfId="3" xr:uid="{00000000-0005-0000-0000-000003000000}"/>
    <cellStyle name="border_bottom_str" xfId="9" xr:uid="{00000000-0005-0000-0000-000012000000}"/>
    <cellStyle name="bottom_border_str" xfId="7" xr:uid="{00000000-0005-0000-0000-000009000000}"/>
    <cellStyle name="center_str" xfId="5" xr:uid="{00000000-0005-0000-0000-000005000000}"/>
    <cellStyle name="left_str" xfId="4" xr:uid="{00000000-0005-0000-0000-000004000000}"/>
    <cellStyle name="right_str" xfId="6" xr:uid="{00000000-0005-0000-0000-000008000000}"/>
    <cellStyle name="subtotals_num" xfId="8" xr:uid="{00000000-0005-0000-0000-000010000000}"/>
    <cellStyle name="table_head" xfId="2" xr:uid="{00000000-0005-0000-0000-000002000000}"/>
    <cellStyle name="title" xfId="1" xr:uid="{00000000-0005-0000-0000-000001000000}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workbookViewId="0"/>
  </sheetViews>
  <sheetFormatPr defaultRowHeight="10.5" x14ac:dyDescent="0.15"/>
  <cols>
    <col min="1" max="7" width="19.140625" customWidth="1"/>
    <col min="8" max="8" width="28.7109375" customWidth="1"/>
  </cols>
  <sheetData>
    <row r="1" spans="1:8" ht="20.100000000000001" customHeight="1" x14ac:dyDescent="0.15">
      <c r="B1" s="12" t="s">
        <v>0</v>
      </c>
      <c r="C1" s="12"/>
      <c r="D1" s="12"/>
      <c r="F1" s="13" t="s">
        <v>1</v>
      </c>
      <c r="G1" s="13"/>
      <c r="H1" s="13"/>
    </row>
    <row r="2" spans="1:8" ht="38.1" customHeight="1" x14ac:dyDescent="0.15">
      <c r="B2" s="14" t="s">
        <v>2</v>
      </c>
      <c r="C2" s="14"/>
      <c r="D2" s="14"/>
      <c r="F2" s="15" t="s">
        <v>3</v>
      </c>
      <c r="G2" s="15"/>
      <c r="H2" s="15"/>
    </row>
    <row r="3" spans="1:8" ht="20.100000000000001" customHeight="1" x14ac:dyDescent="0.15">
      <c r="B3" s="14" t="s">
        <v>4</v>
      </c>
      <c r="C3" s="14"/>
      <c r="D3" s="14"/>
      <c r="F3" s="16" t="s">
        <v>5</v>
      </c>
      <c r="G3" s="16"/>
      <c r="H3" s="16"/>
    </row>
    <row r="4" spans="1:8" ht="30" customHeight="1" x14ac:dyDescent="0.15">
      <c r="B4" s="14" t="s">
        <v>6</v>
      </c>
      <c r="C4" s="14"/>
      <c r="D4" s="14"/>
      <c r="F4" s="15" t="s">
        <v>7</v>
      </c>
      <c r="G4" s="15"/>
      <c r="H4" s="15"/>
    </row>
    <row r="5" spans="1:8" ht="30" customHeight="1" x14ac:dyDescent="0.15">
      <c r="B5" s="14" t="s">
        <v>8</v>
      </c>
      <c r="C5" s="14"/>
      <c r="D5" s="14"/>
      <c r="F5" s="16" t="s">
        <v>9</v>
      </c>
      <c r="G5" s="16"/>
      <c r="H5" s="16"/>
    </row>
    <row r="6" spans="1:8" ht="20.100000000000001" customHeight="1" x14ac:dyDescent="0.15">
      <c r="B6" s="14" t="s">
        <v>10</v>
      </c>
      <c r="C6" s="14"/>
      <c r="D6" s="14"/>
      <c r="F6" s="3"/>
      <c r="H6" s="3" t="s">
        <v>11</v>
      </c>
    </row>
    <row r="7" spans="1:8" ht="20.100000000000001" customHeight="1" x14ac:dyDescent="0.15">
      <c r="B7" s="17" t="s">
        <v>12</v>
      </c>
      <c r="C7" s="17"/>
      <c r="D7" s="17"/>
      <c r="F7" s="4" t="s">
        <v>13</v>
      </c>
      <c r="H7" s="4" t="s">
        <v>14</v>
      </c>
    </row>
    <row r="8" spans="1:8" ht="20.100000000000001" customHeight="1" x14ac:dyDescent="0.15">
      <c r="F8" s="15" t="s">
        <v>15</v>
      </c>
      <c r="G8" s="15"/>
      <c r="H8" s="15"/>
    </row>
    <row r="9" spans="1:8" ht="30" customHeight="1" x14ac:dyDescent="0.15">
      <c r="A9" s="18" t="s">
        <v>16</v>
      </c>
      <c r="B9" s="18"/>
      <c r="C9" s="18"/>
      <c r="D9" s="18"/>
      <c r="E9" s="18"/>
      <c r="F9" s="18"/>
      <c r="G9" s="18"/>
      <c r="H9" s="18"/>
    </row>
    <row r="10" spans="1:8" ht="30" customHeight="1" x14ac:dyDescent="0.15">
      <c r="A10" s="18" t="s">
        <v>17</v>
      </c>
      <c r="B10" s="18"/>
      <c r="C10" s="18"/>
      <c r="D10" s="18"/>
      <c r="E10" s="18"/>
      <c r="F10" s="18"/>
      <c r="G10" s="18"/>
      <c r="H10" s="18"/>
    </row>
    <row r="11" spans="1:8" ht="30" customHeight="1" x14ac:dyDescent="0.15">
      <c r="A11" s="18" t="s">
        <v>18</v>
      </c>
      <c r="B11" s="18"/>
      <c r="C11" s="18"/>
      <c r="D11" s="18"/>
      <c r="E11" s="18"/>
      <c r="F11" s="18"/>
      <c r="G11" s="18"/>
      <c r="H11" s="18"/>
    </row>
    <row r="12" spans="1:8" ht="30" customHeight="1" x14ac:dyDescent="0.15">
      <c r="G12" s="6" t="s">
        <v>19</v>
      </c>
      <c r="H12" s="5" t="s">
        <v>20</v>
      </c>
    </row>
    <row r="13" spans="1:8" ht="30" customHeight="1" x14ac:dyDescent="0.15">
      <c r="A13" s="19" t="s">
        <v>21</v>
      </c>
      <c r="B13" s="19"/>
      <c r="C13" s="20" t="s">
        <v>22</v>
      </c>
      <c r="D13" s="20"/>
      <c r="E13" s="20"/>
      <c r="F13" s="20"/>
      <c r="G13" s="6" t="s">
        <v>23</v>
      </c>
      <c r="H13" s="5" t="s">
        <v>24</v>
      </c>
    </row>
    <row r="14" spans="1:8" ht="30" customHeight="1" x14ac:dyDescent="0.15">
      <c r="A14" s="19" t="s">
        <v>25</v>
      </c>
      <c r="B14" s="19"/>
      <c r="C14" s="20" t="s">
        <v>26</v>
      </c>
      <c r="D14" s="20"/>
      <c r="E14" s="20"/>
      <c r="F14" s="20"/>
      <c r="G14" s="6" t="s">
        <v>27</v>
      </c>
      <c r="H14" s="5" t="s">
        <v>28</v>
      </c>
    </row>
    <row r="15" spans="1:8" ht="30" customHeight="1" x14ac:dyDescent="0.15">
      <c r="A15" s="19" t="s">
        <v>29</v>
      </c>
      <c r="B15" s="19"/>
      <c r="C15" s="20" t="s">
        <v>30</v>
      </c>
      <c r="D15" s="20"/>
      <c r="E15" s="20"/>
      <c r="F15" s="20"/>
      <c r="G15" s="6" t="s">
        <v>31</v>
      </c>
      <c r="H15" s="5" t="s">
        <v>24</v>
      </c>
    </row>
    <row r="16" spans="1:8" ht="30" customHeight="1" x14ac:dyDescent="0.15">
      <c r="A16" s="19" t="s">
        <v>32</v>
      </c>
      <c r="B16" s="19"/>
      <c r="C16" s="20" t="s">
        <v>7</v>
      </c>
      <c r="D16" s="20"/>
      <c r="E16" s="20"/>
      <c r="F16" s="20"/>
      <c r="G16" s="6" t="s">
        <v>33</v>
      </c>
      <c r="H16" s="5" t="s">
        <v>34</v>
      </c>
    </row>
    <row r="17" spans="1:8" ht="30" customHeight="1" x14ac:dyDescent="0.15">
      <c r="A17" s="19" t="s">
        <v>35</v>
      </c>
      <c r="B17" s="19"/>
      <c r="C17" s="20" t="s">
        <v>36</v>
      </c>
      <c r="D17" s="20"/>
      <c r="E17" s="20"/>
      <c r="F17" s="20"/>
      <c r="G17" s="6" t="s">
        <v>37</v>
      </c>
      <c r="H17" s="5" t="s">
        <v>38</v>
      </c>
    </row>
    <row r="18" spans="1:8" ht="30" customHeight="1" x14ac:dyDescent="0.15">
      <c r="A18" s="19" t="s">
        <v>39</v>
      </c>
      <c r="B18" s="19"/>
      <c r="C18" s="20" t="s">
        <v>40</v>
      </c>
      <c r="D18" s="20"/>
      <c r="E18" s="20"/>
      <c r="F18" s="20"/>
    </row>
  </sheetData>
  <sheetProtection password="8D96" sheet="1" objects="1" scenarios="1"/>
  <mergeCells count="28">
    <mergeCell ref="A16:B16"/>
    <mergeCell ref="C16:F16"/>
    <mergeCell ref="A17:B17"/>
    <mergeCell ref="C17:F17"/>
    <mergeCell ref="A18:B18"/>
    <mergeCell ref="C18:F18"/>
    <mergeCell ref="A13:B13"/>
    <mergeCell ref="C13:F13"/>
    <mergeCell ref="A14:B14"/>
    <mergeCell ref="C14:F14"/>
    <mergeCell ref="A15:B15"/>
    <mergeCell ref="C15:F15"/>
    <mergeCell ref="B7:D7"/>
    <mergeCell ref="F8:H8"/>
    <mergeCell ref="A9:H9"/>
    <mergeCell ref="A10:H10"/>
    <mergeCell ref="A11:H11"/>
    <mergeCell ref="B4:D4"/>
    <mergeCell ref="F4:H4"/>
    <mergeCell ref="B5:D5"/>
    <mergeCell ref="F5:H5"/>
    <mergeCell ref="B6:D6"/>
    <mergeCell ref="B1:D1"/>
    <mergeCell ref="F1:H1"/>
    <mergeCell ref="B2:D2"/>
    <mergeCell ref="F2:H2"/>
    <mergeCell ref="B3:D3"/>
    <mergeCell ref="F3:H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&amp;K00-00924787.O36.336917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89"/>
  <sheetViews>
    <sheetView workbookViewId="0"/>
  </sheetViews>
  <sheetFormatPr defaultRowHeight="10.5" x14ac:dyDescent="0.15"/>
  <cols>
    <col min="1" max="1" width="38.140625" customWidth="1"/>
    <col min="2" max="2" width="19.140625" customWidth="1"/>
    <col min="3" max="4" width="15.28515625" customWidth="1"/>
    <col min="5" max="11" width="19.140625" customWidth="1"/>
  </cols>
  <sheetData>
    <row r="1" spans="1:11" ht="20.100000000000001" customHeight="1" x14ac:dyDescent="0.15"/>
    <row r="2" spans="1:11" ht="20.100000000000001" customHeight="1" x14ac:dyDescent="0.15">
      <c r="A2" s="21" t="s">
        <v>41</v>
      </c>
      <c r="B2" s="21" t="s">
        <v>42</v>
      </c>
      <c r="C2" s="21" t="s">
        <v>43</v>
      </c>
      <c r="D2" s="21" t="s">
        <v>44</v>
      </c>
      <c r="E2" s="21" t="s">
        <v>45</v>
      </c>
      <c r="F2" s="21"/>
      <c r="G2" s="21" t="s">
        <v>46</v>
      </c>
      <c r="H2" s="21"/>
      <c r="I2" s="21"/>
      <c r="J2" s="21"/>
      <c r="K2" s="21"/>
    </row>
    <row r="3" spans="1:11" ht="20.100000000000001" customHeight="1" x14ac:dyDescent="0.15">
      <c r="A3" s="21"/>
      <c r="B3" s="21"/>
      <c r="C3" s="21"/>
      <c r="D3" s="21"/>
      <c r="E3" s="21"/>
      <c r="F3" s="22"/>
      <c r="G3" s="21" t="s">
        <v>47</v>
      </c>
      <c r="H3" s="21" t="s">
        <v>48</v>
      </c>
      <c r="I3" s="21"/>
      <c r="J3" s="21"/>
      <c r="K3" s="21" t="s">
        <v>49</v>
      </c>
    </row>
    <row r="4" spans="1:11" ht="20.100000000000001" customHeight="1" x14ac:dyDescent="0.15">
      <c r="A4" s="21"/>
      <c r="B4" s="21"/>
      <c r="C4" s="21"/>
      <c r="D4" s="21"/>
      <c r="E4" s="1" t="s">
        <v>50</v>
      </c>
      <c r="F4" s="1" t="s">
        <v>51</v>
      </c>
      <c r="G4" s="21"/>
      <c r="H4" s="1" t="s">
        <v>52</v>
      </c>
      <c r="I4" s="1" t="s">
        <v>53</v>
      </c>
      <c r="J4" s="1" t="s">
        <v>54</v>
      </c>
      <c r="K4" s="21"/>
    </row>
    <row r="5" spans="1:11" ht="20.100000000000001" customHeight="1" x14ac:dyDescent="0.15">
      <c r="A5" s="1" t="s">
        <v>55</v>
      </c>
      <c r="B5" s="1" t="s">
        <v>56</v>
      </c>
      <c r="C5" s="1" t="s">
        <v>57</v>
      </c>
      <c r="D5" s="1" t="s">
        <v>58</v>
      </c>
      <c r="E5" s="1" t="s">
        <v>59</v>
      </c>
      <c r="F5" s="1" t="s">
        <v>60</v>
      </c>
      <c r="G5" s="1" t="s">
        <v>61</v>
      </c>
      <c r="H5" s="1" t="s">
        <v>62</v>
      </c>
      <c r="I5" s="1" t="s">
        <v>63</v>
      </c>
      <c r="J5" s="1" t="s">
        <v>64</v>
      </c>
      <c r="K5" s="1" t="s">
        <v>65</v>
      </c>
    </row>
    <row r="6" spans="1:11" ht="150" customHeight="1" x14ac:dyDescent="0.15">
      <c r="A6" s="8" t="s">
        <v>66</v>
      </c>
      <c r="B6" s="8" t="s">
        <v>67</v>
      </c>
      <c r="C6" s="8" t="s">
        <v>68</v>
      </c>
      <c r="D6" s="8"/>
      <c r="E6" s="8"/>
      <c r="F6" s="9"/>
      <c r="G6" s="9">
        <v>1500000</v>
      </c>
      <c r="H6" s="9"/>
      <c r="I6" s="9"/>
      <c r="J6" s="9"/>
      <c r="K6" s="9"/>
    </row>
    <row r="7" spans="1:11" ht="20.100000000000001" customHeight="1" x14ac:dyDescent="0.15">
      <c r="A7" s="5"/>
      <c r="B7" s="5" t="s">
        <v>67</v>
      </c>
      <c r="C7" s="5" t="s">
        <v>69</v>
      </c>
      <c r="D7" s="5" t="s">
        <v>70</v>
      </c>
      <c r="E7" s="5"/>
      <c r="F7" s="5"/>
      <c r="G7" s="7"/>
      <c r="H7" s="7">
        <v>1500000</v>
      </c>
      <c r="I7" s="7">
        <f>J7-H7</f>
        <v>0</v>
      </c>
      <c r="J7" s="7">
        <v>1500000</v>
      </c>
      <c r="K7" s="7"/>
    </row>
    <row r="8" spans="1:11" ht="150" customHeight="1" x14ac:dyDescent="0.15">
      <c r="A8" s="8" t="s">
        <v>71</v>
      </c>
      <c r="B8" s="8" t="s">
        <v>72</v>
      </c>
      <c r="C8" s="8" t="s">
        <v>68</v>
      </c>
      <c r="D8" s="8"/>
      <c r="E8" s="8"/>
      <c r="F8" s="9"/>
      <c r="G8" s="9">
        <v>200000</v>
      </c>
      <c r="H8" s="9"/>
      <c r="I8" s="9"/>
      <c r="J8" s="9"/>
      <c r="K8" s="9"/>
    </row>
    <row r="9" spans="1:11" ht="20.100000000000001" customHeight="1" x14ac:dyDescent="0.15">
      <c r="A9" s="5"/>
      <c r="B9" s="5" t="s">
        <v>72</v>
      </c>
      <c r="C9" s="5" t="s">
        <v>69</v>
      </c>
      <c r="D9" s="5" t="s">
        <v>70</v>
      </c>
      <c r="E9" s="5"/>
      <c r="F9" s="5"/>
      <c r="G9" s="7"/>
      <c r="H9" s="7">
        <v>200000</v>
      </c>
      <c r="I9" s="7">
        <f>J9-H9</f>
        <v>0</v>
      </c>
      <c r="J9" s="7">
        <v>200000</v>
      </c>
      <c r="K9" s="7"/>
    </row>
    <row r="10" spans="1:11" ht="174.95" customHeight="1" x14ac:dyDescent="0.15">
      <c r="A10" s="8" t="s">
        <v>73</v>
      </c>
      <c r="B10" s="8" t="s">
        <v>74</v>
      </c>
      <c r="C10" s="8" t="s">
        <v>68</v>
      </c>
      <c r="D10" s="8"/>
      <c r="E10" s="8"/>
      <c r="F10" s="9"/>
      <c r="G10" s="9">
        <v>20936160</v>
      </c>
      <c r="H10" s="9"/>
      <c r="I10" s="9"/>
      <c r="J10" s="9"/>
      <c r="K10" s="9"/>
    </row>
    <row r="11" spans="1:11" ht="20.100000000000001" customHeight="1" x14ac:dyDescent="0.15">
      <c r="A11" s="5"/>
      <c r="B11" s="5" t="s">
        <v>74</v>
      </c>
      <c r="C11" s="5" t="s">
        <v>75</v>
      </c>
      <c r="D11" s="5" t="s">
        <v>76</v>
      </c>
      <c r="E11" s="5"/>
      <c r="F11" s="5"/>
      <c r="G11" s="7"/>
      <c r="H11" s="7">
        <v>16080000</v>
      </c>
      <c r="I11" s="7">
        <f>J11-H11</f>
        <v>0</v>
      </c>
      <c r="J11" s="7">
        <v>16080000</v>
      </c>
      <c r="K11" s="7"/>
    </row>
    <row r="12" spans="1:11" ht="20.100000000000001" customHeight="1" x14ac:dyDescent="0.15">
      <c r="A12" s="5"/>
      <c r="B12" s="5" t="s">
        <v>74</v>
      </c>
      <c r="C12" s="5" t="s">
        <v>77</v>
      </c>
      <c r="D12" s="5" t="s">
        <v>78</v>
      </c>
      <c r="E12" s="5"/>
      <c r="F12" s="5"/>
      <c r="G12" s="7"/>
      <c r="H12" s="7">
        <v>4856160</v>
      </c>
      <c r="I12" s="7">
        <f>J12-H12</f>
        <v>0</v>
      </c>
      <c r="J12" s="7">
        <v>4856160</v>
      </c>
      <c r="K12" s="7"/>
    </row>
    <row r="13" spans="1:11" ht="75" customHeight="1" x14ac:dyDescent="0.15">
      <c r="A13" s="8" t="s">
        <v>79</v>
      </c>
      <c r="B13" s="8" t="s">
        <v>80</v>
      </c>
      <c r="C13" s="8" t="s">
        <v>68</v>
      </c>
      <c r="D13" s="8"/>
      <c r="E13" s="8"/>
      <c r="F13" s="9"/>
      <c r="G13" s="9">
        <v>9215000</v>
      </c>
      <c r="H13" s="9"/>
      <c r="I13" s="9"/>
      <c r="J13" s="9"/>
      <c r="K13" s="9"/>
    </row>
    <row r="14" spans="1:11" ht="20.100000000000001" customHeight="1" x14ac:dyDescent="0.15">
      <c r="A14" s="5"/>
      <c r="B14" s="5" t="s">
        <v>80</v>
      </c>
      <c r="C14" s="5" t="s">
        <v>69</v>
      </c>
      <c r="D14" s="5" t="s">
        <v>70</v>
      </c>
      <c r="E14" s="5"/>
      <c r="F14" s="5"/>
      <c r="G14" s="7"/>
      <c r="H14" s="7">
        <v>9215000</v>
      </c>
      <c r="I14" s="7">
        <f>J14-H14</f>
        <v>0</v>
      </c>
      <c r="J14" s="7">
        <v>9215000</v>
      </c>
      <c r="K14" s="7"/>
    </row>
    <row r="15" spans="1:11" ht="150" customHeight="1" x14ac:dyDescent="0.15">
      <c r="A15" s="8" t="s">
        <v>81</v>
      </c>
      <c r="B15" s="8" t="s">
        <v>82</v>
      </c>
      <c r="C15" s="8" t="s">
        <v>68</v>
      </c>
      <c r="D15" s="8"/>
      <c r="E15" s="8"/>
      <c r="F15" s="9"/>
      <c r="G15" s="9">
        <v>21561120</v>
      </c>
      <c r="H15" s="9"/>
      <c r="I15" s="9"/>
      <c r="J15" s="9"/>
      <c r="K15" s="9"/>
    </row>
    <row r="16" spans="1:11" ht="20.100000000000001" customHeight="1" x14ac:dyDescent="0.15">
      <c r="A16" s="5"/>
      <c r="B16" s="5" t="s">
        <v>82</v>
      </c>
      <c r="C16" s="5" t="s">
        <v>75</v>
      </c>
      <c r="D16" s="5" t="s">
        <v>76</v>
      </c>
      <c r="E16" s="5"/>
      <c r="F16" s="5"/>
      <c r="G16" s="7"/>
      <c r="H16" s="7">
        <v>12640000</v>
      </c>
      <c r="I16" s="7">
        <f t="shared" ref="I16:I21" si="0">J16-H16</f>
        <v>0</v>
      </c>
      <c r="J16" s="7">
        <v>12640000</v>
      </c>
      <c r="K16" s="7"/>
    </row>
    <row r="17" spans="1:11" ht="20.100000000000001" customHeight="1" x14ac:dyDescent="0.15">
      <c r="A17" s="5"/>
      <c r="B17" s="5" t="s">
        <v>82</v>
      </c>
      <c r="C17" s="5" t="s">
        <v>75</v>
      </c>
      <c r="D17" s="5" t="s">
        <v>76</v>
      </c>
      <c r="E17" s="5"/>
      <c r="F17" s="5"/>
      <c r="G17" s="7"/>
      <c r="H17" s="7">
        <v>1680000</v>
      </c>
      <c r="I17" s="7">
        <f t="shared" si="0"/>
        <v>0</v>
      </c>
      <c r="J17" s="7">
        <v>1680000</v>
      </c>
      <c r="K17" s="7"/>
    </row>
    <row r="18" spans="1:11" ht="20.100000000000001" customHeight="1" x14ac:dyDescent="0.15">
      <c r="A18" s="5"/>
      <c r="B18" s="5" t="s">
        <v>82</v>
      </c>
      <c r="C18" s="5" t="s">
        <v>75</v>
      </c>
      <c r="D18" s="5" t="s">
        <v>76</v>
      </c>
      <c r="E18" s="5"/>
      <c r="F18" s="5"/>
      <c r="G18" s="7"/>
      <c r="H18" s="7">
        <v>2240000</v>
      </c>
      <c r="I18" s="7">
        <f t="shared" si="0"/>
        <v>0</v>
      </c>
      <c r="J18" s="7">
        <v>2240000</v>
      </c>
      <c r="K18" s="7"/>
    </row>
    <row r="19" spans="1:11" ht="20.100000000000001" customHeight="1" x14ac:dyDescent="0.15">
      <c r="A19" s="5"/>
      <c r="B19" s="5" t="s">
        <v>82</v>
      </c>
      <c r="C19" s="5" t="s">
        <v>77</v>
      </c>
      <c r="D19" s="5" t="s">
        <v>78</v>
      </c>
      <c r="E19" s="5"/>
      <c r="F19" s="5"/>
      <c r="G19" s="7"/>
      <c r="H19" s="7">
        <v>3817280</v>
      </c>
      <c r="I19" s="7">
        <f t="shared" si="0"/>
        <v>0</v>
      </c>
      <c r="J19" s="7">
        <v>3817280</v>
      </c>
      <c r="K19" s="7"/>
    </row>
    <row r="20" spans="1:11" ht="20.100000000000001" customHeight="1" x14ac:dyDescent="0.15">
      <c r="A20" s="5"/>
      <c r="B20" s="5" t="s">
        <v>82</v>
      </c>
      <c r="C20" s="5" t="s">
        <v>77</v>
      </c>
      <c r="D20" s="5" t="s">
        <v>78</v>
      </c>
      <c r="E20" s="5"/>
      <c r="F20" s="5"/>
      <c r="G20" s="7"/>
      <c r="H20" s="7">
        <v>676480</v>
      </c>
      <c r="I20" s="7">
        <f t="shared" si="0"/>
        <v>0</v>
      </c>
      <c r="J20" s="7">
        <v>676480</v>
      </c>
      <c r="K20" s="7"/>
    </row>
    <row r="21" spans="1:11" ht="20.100000000000001" customHeight="1" x14ac:dyDescent="0.15">
      <c r="A21" s="5"/>
      <c r="B21" s="5" t="s">
        <v>82</v>
      </c>
      <c r="C21" s="5" t="s">
        <v>77</v>
      </c>
      <c r="D21" s="5" t="s">
        <v>78</v>
      </c>
      <c r="E21" s="5"/>
      <c r="F21" s="5"/>
      <c r="G21" s="7"/>
      <c r="H21" s="7">
        <v>507360</v>
      </c>
      <c r="I21" s="7">
        <f t="shared" si="0"/>
        <v>0</v>
      </c>
      <c r="J21" s="7">
        <v>507360</v>
      </c>
      <c r="K21" s="7"/>
    </row>
    <row r="22" spans="1:11" ht="99.95" customHeight="1" x14ac:dyDescent="0.15">
      <c r="A22" s="8" t="s">
        <v>83</v>
      </c>
      <c r="B22" s="8" t="s">
        <v>84</v>
      </c>
      <c r="C22" s="8" t="s">
        <v>68</v>
      </c>
      <c r="D22" s="8"/>
      <c r="E22" s="8"/>
      <c r="F22" s="9"/>
      <c r="G22" s="9">
        <v>32139000</v>
      </c>
      <c r="H22" s="9"/>
      <c r="I22" s="9"/>
      <c r="J22" s="9"/>
      <c r="K22" s="9"/>
    </row>
    <row r="23" spans="1:11" ht="20.100000000000001" customHeight="1" x14ac:dyDescent="0.15">
      <c r="A23" s="5"/>
      <c r="B23" s="5" t="s">
        <v>84</v>
      </c>
      <c r="C23" s="5" t="s">
        <v>69</v>
      </c>
      <c r="D23" s="5" t="s">
        <v>85</v>
      </c>
      <c r="E23" s="5"/>
      <c r="F23" s="5"/>
      <c r="G23" s="7"/>
      <c r="H23" s="7">
        <v>32139000</v>
      </c>
      <c r="I23" s="7">
        <f>J23-H23</f>
        <v>0</v>
      </c>
      <c r="J23" s="7">
        <v>32139000</v>
      </c>
      <c r="K23" s="7"/>
    </row>
    <row r="24" spans="1:11" ht="0" hidden="1" customHeight="1" x14ac:dyDescent="0.15"/>
    <row r="25" spans="1:11" ht="150" customHeight="1" x14ac:dyDescent="0.15">
      <c r="A25" s="8" t="s">
        <v>86</v>
      </c>
      <c r="B25" s="8" t="s">
        <v>87</v>
      </c>
      <c r="C25" s="8" t="s">
        <v>68</v>
      </c>
      <c r="D25" s="8"/>
      <c r="E25" s="8"/>
      <c r="F25" s="9"/>
      <c r="G25" s="9">
        <v>3000000</v>
      </c>
      <c r="H25" s="9"/>
      <c r="I25" s="9"/>
      <c r="J25" s="9"/>
      <c r="K25" s="9"/>
    </row>
    <row r="26" spans="1:11" ht="20.100000000000001" customHeight="1" x14ac:dyDescent="0.15">
      <c r="A26" s="5"/>
      <c r="B26" s="5" t="s">
        <v>87</v>
      </c>
      <c r="C26" s="5" t="s">
        <v>69</v>
      </c>
      <c r="D26" s="5" t="s">
        <v>88</v>
      </c>
      <c r="E26" s="5"/>
      <c r="F26" s="5"/>
      <c r="G26" s="7"/>
      <c r="H26" s="7">
        <v>3000000</v>
      </c>
      <c r="I26" s="7">
        <f>J26-H26</f>
        <v>0</v>
      </c>
      <c r="J26" s="7">
        <v>3000000</v>
      </c>
      <c r="K26" s="7"/>
    </row>
    <row r="27" spans="1:11" ht="125.1" customHeight="1" x14ac:dyDescent="0.15">
      <c r="A27" s="8" t="s">
        <v>89</v>
      </c>
      <c r="B27" s="8" t="s">
        <v>90</v>
      </c>
      <c r="C27" s="8" t="s">
        <v>68</v>
      </c>
      <c r="D27" s="8"/>
      <c r="E27" s="8"/>
      <c r="F27" s="9"/>
      <c r="G27" s="9">
        <v>12424000</v>
      </c>
      <c r="H27" s="9"/>
      <c r="I27" s="9"/>
      <c r="J27" s="9"/>
      <c r="K27" s="9"/>
    </row>
    <row r="28" spans="1:11" ht="20.100000000000001" customHeight="1" x14ac:dyDescent="0.15">
      <c r="A28" s="5"/>
      <c r="B28" s="5" t="s">
        <v>90</v>
      </c>
      <c r="C28" s="5" t="s">
        <v>69</v>
      </c>
      <c r="D28" s="5" t="s">
        <v>85</v>
      </c>
      <c r="E28" s="5"/>
      <c r="F28" s="5"/>
      <c r="G28" s="7"/>
      <c r="H28" s="7">
        <v>5386667</v>
      </c>
      <c r="I28" s="7">
        <f>J28-H28</f>
        <v>0</v>
      </c>
      <c r="J28" s="7">
        <v>5386667</v>
      </c>
      <c r="K28" s="7"/>
    </row>
    <row r="29" spans="1:11" ht="20.100000000000001" customHeight="1" x14ac:dyDescent="0.15">
      <c r="A29" s="5"/>
      <c r="B29" s="5" t="s">
        <v>90</v>
      </c>
      <c r="C29" s="5" t="s">
        <v>69</v>
      </c>
      <c r="D29" s="5" t="s">
        <v>70</v>
      </c>
      <c r="E29" s="5"/>
      <c r="F29" s="5"/>
      <c r="G29" s="7"/>
      <c r="H29" s="7">
        <v>2133333</v>
      </c>
      <c r="I29" s="7">
        <f>J29-H29</f>
        <v>0</v>
      </c>
      <c r="J29" s="7">
        <v>2133333</v>
      </c>
      <c r="K29" s="7"/>
    </row>
    <row r="30" spans="1:11" ht="20.100000000000001" customHeight="1" x14ac:dyDescent="0.15">
      <c r="A30" s="5"/>
      <c r="B30" s="5" t="s">
        <v>90</v>
      </c>
      <c r="C30" s="5" t="s">
        <v>69</v>
      </c>
      <c r="D30" s="5" t="s">
        <v>91</v>
      </c>
      <c r="E30" s="5"/>
      <c r="F30" s="5"/>
      <c r="G30" s="7"/>
      <c r="H30" s="7">
        <v>4904000</v>
      </c>
      <c r="I30" s="7">
        <f>J30-H30</f>
        <v>0</v>
      </c>
      <c r="J30" s="7">
        <v>4904000</v>
      </c>
      <c r="K30" s="7"/>
    </row>
    <row r="31" spans="1:11" ht="125.1" customHeight="1" x14ac:dyDescent="0.15">
      <c r="A31" s="8" t="s">
        <v>92</v>
      </c>
      <c r="B31" s="8" t="s">
        <v>93</v>
      </c>
      <c r="C31" s="8" t="s">
        <v>68</v>
      </c>
      <c r="D31" s="8"/>
      <c r="E31" s="8"/>
      <c r="F31" s="9"/>
      <c r="G31" s="9">
        <v>20000000</v>
      </c>
      <c r="H31" s="9"/>
      <c r="I31" s="9"/>
      <c r="J31" s="9"/>
      <c r="K31" s="9"/>
    </row>
    <row r="32" spans="1:11" ht="20.100000000000001" customHeight="1" x14ac:dyDescent="0.15">
      <c r="A32" s="5"/>
      <c r="B32" s="5" t="s">
        <v>93</v>
      </c>
      <c r="C32" s="5" t="s">
        <v>75</v>
      </c>
      <c r="D32" s="5" t="s">
        <v>76</v>
      </c>
      <c r="E32" s="5"/>
      <c r="F32" s="5"/>
      <c r="G32" s="7"/>
      <c r="H32" s="7">
        <v>2655640.7999999998</v>
      </c>
      <c r="I32" s="7">
        <f t="shared" ref="I32:I46" si="1">J32-H32</f>
        <v>0</v>
      </c>
      <c r="J32" s="7">
        <v>2655640.7999999998</v>
      </c>
      <c r="K32" s="7"/>
    </row>
    <row r="33" spans="1:11" ht="20.100000000000001" customHeight="1" x14ac:dyDescent="0.15">
      <c r="A33" s="5"/>
      <c r="B33" s="5" t="s">
        <v>93</v>
      </c>
      <c r="C33" s="5" t="s">
        <v>75</v>
      </c>
      <c r="D33" s="5" t="s">
        <v>76</v>
      </c>
      <c r="E33" s="5"/>
      <c r="F33" s="5"/>
      <c r="G33" s="7"/>
      <c r="H33" s="7">
        <v>5902010.4000000004</v>
      </c>
      <c r="I33" s="7">
        <f t="shared" si="1"/>
        <v>0</v>
      </c>
      <c r="J33" s="7">
        <v>5902010.4000000004</v>
      </c>
      <c r="K33" s="7"/>
    </row>
    <row r="34" spans="1:11" ht="20.100000000000001" customHeight="1" x14ac:dyDescent="0.15">
      <c r="A34" s="5"/>
      <c r="B34" s="5" t="s">
        <v>93</v>
      </c>
      <c r="C34" s="5" t="s">
        <v>75</v>
      </c>
      <c r="D34" s="5" t="s">
        <v>76</v>
      </c>
      <c r="E34" s="5"/>
      <c r="F34" s="5"/>
      <c r="G34" s="7"/>
      <c r="H34" s="7">
        <v>1156880.3999999999</v>
      </c>
      <c r="I34" s="7">
        <f t="shared" si="1"/>
        <v>0</v>
      </c>
      <c r="J34" s="7">
        <v>1156880.3999999999</v>
      </c>
      <c r="K34" s="7"/>
    </row>
    <row r="35" spans="1:11" ht="20.100000000000001" customHeight="1" x14ac:dyDescent="0.15">
      <c r="A35" s="5"/>
      <c r="B35" s="5" t="s">
        <v>93</v>
      </c>
      <c r="C35" s="5" t="s">
        <v>75</v>
      </c>
      <c r="D35" s="5" t="s">
        <v>76</v>
      </c>
      <c r="E35" s="5"/>
      <c r="F35" s="5"/>
      <c r="G35" s="7"/>
      <c r="H35" s="7">
        <v>717444</v>
      </c>
      <c r="I35" s="7">
        <f t="shared" si="1"/>
        <v>0</v>
      </c>
      <c r="J35" s="7">
        <v>717444</v>
      </c>
      <c r="K35" s="7"/>
    </row>
    <row r="36" spans="1:11" ht="20.100000000000001" customHeight="1" x14ac:dyDescent="0.15">
      <c r="A36" s="5"/>
      <c r="B36" s="5" t="s">
        <v>93</v>
      </c>
      <c r="C36" s="5" t="s">
        <v>75</v>
      </c>
      <c r="D36" s="5" t="s">
        <v>76</v>
      </c>
      <c r="E36" s="5"/>
      <c r="F36" s="5"/>
      <c r="G36" s="7"/>
      <c r="H36" s="7">
        <v>1816003.2</v>
      </c>
      <c r="I36" s="7">
        <f t="shared" si="1"/>
        <v>0</v>
      </c>
      <c r="J36" s="7">
        <v>1816003.2</v>
      </c>
      <c r="K36" s="7"/>
    </row>
    <row r="37" spans="1:11" ht="20.100000000000001" customHeight="1" x14ac:dyDescent="0.15">
      <c r="A37" s="5"/>
      <c r="B37" s="5" t="s">
        <v>93</v>
      </c>
      <c r="C37" s="5" t="s">
        <v>94</v>
      </c>
      <c r="D37" s="5" t="s">
        <v>85</v>
      </c>
      <c r="E37" s="5"/>
      <c r="F37" s="5"/>
      <c r="G37" s="7"/>
      <c r="H37" s="7">
        <v>534480</v>
      </c>
      <c r="I37" s="7">
        <f t="shared" si="1"/>
        <v>0</v>
      </c>
      <c r="J37" s="7">
        <v>534480</v>
      </c>
      <c r="K37" s="7"/>
    </row>
    <row r="38" spans="1:11" ht="20.100000000000001" customHeight="1" x14ac:dyDescent="0.15">
      <c r="A38" s="5"/>
      <c r="B38" s="5" t="s">
        <v>93</v>
      </c>
      <c r="C38" s="5" t="s">
        <v>77</v>
      </c>
      <c r="D38" s="5" t="s">
        <v>78</v>
      </c>
      <c r="E38" s="5"/>
      <c r="F38" s="5"/>
      <c r="G38" s="7"/>
      <c r="H38" s="7">
        <v>1782407.14</v>
      </c>
      <c r="I38" s="7">
        <f t="shared" si="1"/>
        <v>0</v>
      </c>
      <c r="J38" s="7">
        <v>1782407.14</v>
      </c>
      <c r="K38" s="7"/>
    </row>
    <row r="39" spans="1:11" ht="20.100000000000001" customHeight="1" x14ac:dyDescent="0.15">
      <c r="A39" s="5"/>
      <c r="B39" s="5" t="s">
        <v>93</v>
      </c>
      <c r="C39" s="5" t="s">
        <v>77</v>
      </c>
      <c r="D39" s="5" t="s">
        <v>78</v>
      </c>
      <c r="E39" s="5"/>
      <c r="F39" s="5"/>
      <c r="G39" s="7"/>
      <c r="H39" s="7">
        <v>216668.09</v>
      </c>
      <c r="I39" s="7">
        <f t="shared" si="1"/>
        <v>0</v>
      </c>
      <c r="J39" s="7">
        <v>216668.09</v>
      </c>
      <c r="K39" s="7"/>
    </row>
    <row r="40" spans="1:11" ht="20.100000000000001" customHeight="1" x14ac:dyDescent="0.15">
      <c r="A40" s="5"/>
      <c r="B40" s="5" t="s">
        <v>93</v>
      </c>
      <c r="C40" s="5" t="s">
        <v>77</v>
      </c>
      <c r="D40" s="5" t="s">
        <v>78</v>
      </c>
      <c r="E40" s="5"/>
      <c r="F40" s="5"/>
      <c r="G40" s="7"/>
      <c r="H40" s="7">
        <v>802003.52</v>
      </c>
      <c r="I40" s="7">
        <f t="shared" si="1"/>
        <v>0</v>
      </c>
      <c r="J40" s="7">
        <v>802003.52</v>
      </c>
      <c r="K40" s="7"/>
    </row>
    <row r="41" spans="1:11" ht="20.100000000000001" customHeight="1" x14ac:dyDescent="0.15">
      <c r="A41" s="5"/>
      <c r="B41" s="5" t="s">
        <v>93</v>
      </c>
      <c r="C41" s="5" t="s">
        <v>77</v>
      </c>
      <c r="D41" s="5" t="s">
        <v>78</v>
      </c>
      <c r="E41" s="5"/>
      <c r="F41" s="5"/>
      <c r="G41" s="7"/>
      <c r="H41" s="7">
        <v>548432.97</v>
      </c>
      <c r="I41" s="7">
        <f t="shared" si="1"/>
        <v>0</v>
      </c>
      <c r="J41" s="7">
        <v>548432.97</v>
      </c>
      <c r="K41" s="7"/>
    </row>
    <row r="42" spans="1:11" ht="20.100000000000001" customHeight="1" x14ac:dyDescent="0.15">
      <c r="A42" s="5"/>
      <c r="B42" s="5" t="s">
        <v>93</v>
      </c>
      <c r="C42" s="5" t="s">
        <v>77</v>
      </c>
      <c r="D42" s="5" t="s">
        <v>78</v>
      </c>
      <c r="E42" s="5"/>
      <c r="F42" s="5"/>
      <c r="G42" s="7"/>
      <c r="H42" s="7">
        <v>349377.88</v>
      </c>
      <c r="I42" s="7">
        <f t="shared" si="1"/>
        <v>0</v>
      </c>
      <c r="J42" s="7">
        <v>349377.88</v>
      </c>
      <c r="K42" s="7"/>
    </row>
    <row r="43" spans="1:11" ht="20.100000000000001" customHeight="1" x14ac:dyDescent="0.15">
      <c r="A43" s="5"/>
      <c r="B43" s="5" t="s">
        <v>93</v>
      </c>
      <c r="C43" s="5" t="s">
        <v>69</v>
      </c>
      <c r="D43" s="5" t="s">
        <v>85</v>
      </c>
      <c r="E43" s="5"/>
      <c r="F43" s="5"/>
      <c r="G43" s="7"/>
      <c r="H43" s="7">
        <v>696000</v>
      </c>
      <c r="I43" s="7">
        <f t="shared" si="1"/>
        <v>0</v>
      </c>
      <c r="J43" s="7">
        <v>696000</v>
      </c>
      <c r="K43" s="7"/>
    </row>
    <row r="44" spans="1:11" ht="20.100000000000001" customHeight="1" x14ac:dyDescent="0.15">
      <c r="A44" s="5"/>
      <c r="B44" s="5" t="s">
        <v>93</v>
      </c>
      <c r="C44" s="5" t="s">
        <v>69</v>
      </c>
      <c r="D44" s="5" t="s">
        <v>95</v>
      </c>
      <c r="E44" s="5"/>
      <c r="F44" s="5"/>
      <c r="G44" s="7"/>
      <c r="H44" s="7">
        <v>1737347</v>
      </c>
      <c r="I44" s="7">
        <f t="shared" si="1"/>
        <v>0</v>
      </c>
      <c r="J44" s="7">
        <v>1737347</v>
      </c>
      <c r="K44" s="7"/>
    </row>
    <row r="45" spans="1:11" ht="20.100000000000001" customHeight="1" x14ac:dyDescent="0.15">
      <c r="A45" s="5"/>
      <c r="B45" s="5" t="s">
        <v>93</v>
      </c>
      <c r="C45" s="5" t="s">
        <v>69</v>
      </c>
      <c r="D45" s="5" t="s">
        <v>96</v>
      </c>
      <c r="E45" s="5"/>
      <c r="F45" s="5"/>
      <c r="G45" s="7"/>
      <c r="H45" s="7">
        <v>685304.6</v>
      </c>
      <c r="I45" s="7">
        <f t="shared" si="1"/>
        <v>0</v>
      </c>
      <c r="J45" s="7">
        <v>685304.6</v>
      </c>
      <c r="K45" s="7"/>
    </row>
    <row r="46" spans="1:11" ht="20.100000000000001" customHeight="1" x14ac:dyDescent="0.15">
      <c r="A46" s="5"/>
      <c r="B46" s="5" t="s">
        <v>93</v>
      </c>
      <c r="C46" s="5" t="s">
        <v>69</v>
      </c>
      <c r="D46" s="5" t="s">
        <v>97</v>
      </c>
      <c r="E46" s="5"/>
      <c r="F46" s="5"/>
      <c r="G46" s="7"/>
      <c r="H46" s="7">
        <v>400000</v>
      </c>
      <c r="I46" s="7">
        <f t="shared" si="1"/>
        <v>0</v>
      </c>
      <c r="J46" s="7">
        <v>400000</v>
      </c>
      <c r="K46" s="7"/>
    </row>
    <row r="47" spans="1:11" ht="150" customHeight="1" x14ac:dyDescent="0.15">
      <c r="A47" s="8" t="s">
        <v>98</v>
      </c>
      <c r="B47" s="8" t="s">
        <v>99</v>
      </c>
      <c r="C47" s="8" t="s">
        <v>68</v>
      </c>
      <c r="D47" s="8"/>
      <c r="E47" s="8"/>
      <c r="F47" s="9"/>
      <c r="G47" s="9">
        <v>103689000</v>
      </c>
      <c r="H47" s="9"/>
      <c r="I47" s="9"/>
      <c r="J47" s="9"/>
      <c r="K47" s="9"/>
    </row>
    <row r="48" spans="1:11" ht="20.100000000000001" customHeight="1" x14ac:dyDescent="0.15">
      <c r="A48" s="5"/>
      <c r="B48" s="5" t="s">
        <v>99</v>
      </c>
      <c r="C48" s="5" t="s">
        <v>69</v>
      </c>
      <c r="D48" s="5" t="s">
        <v>100</v>
      </c>
      <c r="E48" s="5"/>
      <c r="F48" s="5"/>
      <c r="G48" s="7"/>
      <c r="H48" s="7">
        <v>14971694.439999999</v>
      </c>
      <c r="I48" s="7">
        <f>J48-H48</f>
        <v>-2936361.4399999995</v>
      </c>
      <c r="J48" s="7">
        <v>12035333</v>
      </c>
      <c r="K48" s="7"/>
    </row>
    <row r="49" spans="1:11" ht="20.100000000000001" customHeight="1" x14ac:dyDescent="0.15">
      <c r="A49" s="5"/>
      <c r="B49" s="5" t="s">
        <v>99</v>
      </c>
      <c r="C49" s="5" t="s">
        <v>69</v>
      </c>
      <c r="D49" s="5" t="s">
        <v>85</v>
      </c>
      <c r="E49" s="5"/>
      <c r="F49" s="5"/>
      <c r="G49" s="7"/>
      <c r="H49" s="7">
        <v>25541965.329999998</v>
      </c>
      <c r="I49" s="7">
        <f>J49-H49</f>
        <v>14213311.670000002</v>
      </c>
      <c r="J49" s="7">
        <v>39755277</v>
      </c>
      <c r="K49" s="7"/>
    </row>
    <row r="50" spans="1:11" ht="20.100000000000001" customHeight="1" x14ac:dyDescent="0.15">
      <c r="A50" s="5"/>
      <c r="B50" s="5" t="s">
        <v>99</v>
      </c>
      <c r="C50" s="5" t="s">
        <v>69</v>
      </c>
      <c r="D50" s="5" t="s">
        <v>91</v>
      </c>
      <c r="E50" s="5"/>
      <c r="F50" s="5"/>
      <c r="G50" s="7"/>
      <c r="H50" s="7">
        <v>2157094.1</v>
      </c>
      <c r="I50" s="7">
        <f>J50-H50</f>
        <v>-0.10000000009313226</v>
      </c>
      <c r="J50" s="7">
        <v>2157094</v>
      </c>
      <c r="K50" s="7"/>
    </row>
    <row r="51" spans="1:11" ht="20.100000000000001" customHeight="1" x14ac:dyDescent="0.15">
      <c r="A51" s="5"/>
      <c r="B51" s="5" t="s">
        <v>99</v>
      </c>
      <c r="C51" s="5" t="s">
        <v>69</v>
      </c>
      <c r="D51" s="5" t="s">
        <v>95</v>
      </c>
      <c r="E51" s="5"/>
      <c r="F51" s="5"/>
      <c r="G51" s="7"/>
      <c r="H51" s="7">
        <v>48696503.130000003</v>
      </c>
      <c r="I51" s="7">
        <f>J51-H51</f>
        <v>-116950.13000000268</v>
      </c>
      <c r="J51" s="7">
        <v>48579553</v>
      </c>
      <c r="K51" s="7"/>
    </row>
    <row r="52" spans="1:11" ht="20.100000000000001" customHeight="1" x14ac:dyDescent="0.15">
      <c r="A52" s="5"/>
      <c r="B52" s="5" t="s">
        <v>99</v>
      </c>
      <c r="C52" s="5" t="s">
        <v>69</v>
      </c>
      <c r="D52" s="5" t="s">
        <v>97</v>
      </c>
      <c r="E52" s="5"/>
      <c r="F52" s="5"/>
      <c r="G52" s="7"/>
      <c r="H52" s="7">
        <v>1161743</v>
      </c>
      <c r="I52" s="7">
        <f>J52-H52</f>
        <v>0</v>
      </c>
      <c r="J52" s="7">
        <v>1161743</v>
      </c>
      <c r="K52" s="7"/>
    </row>
    <row r="53" spans="1:11" ht="0" hidden="1" customHeight="1" x14ac:dyDescent="0.15"/>
    <row r="54" spans="1:11" ht="125.1" customHeight="1" x14ac:dyDescent="0.15">
      <c r="A54" s="8" t="s">
        <v>101</v>
      </c>
      <c r="B54" s="8" t="s">
        <v>102</v>
      </c>
      <c r="C54" s="8" t="s">
        <v>68</v>
      </c>
      <c r="D54" s="8"/>
      <c r="E54" s="8"/>
      <c r="F54" s="9"/>
      <c r="G54" s="9">
        <v>1076981.5</v>
      </c>
      <c r="H54" s="9"/>
      <c r="I54" s="9"/>
      <c r="J54" s="9"/>
      <c r="K54" s="9"/>
    </row>
    <row r="55" spans="1:11" ht="20.100000000000001" customHeight="1" x14ac:dyDescent="0.15">
      <c r="A55" s="5"/>
      <c r="B55" s="5" t="s">
        <v>102</v>
      </c>
      <c r="C55" s="5" t="s">
        <v>75</v>
      </c>
      <c r="D55" s="5" t="s">
        <v>76</v>
      </c>
      <c r="E55" s="5"/>
      <c r="F55" s="5"/>
      <c r="G55" s="7"/>
      <c r="H55" s="7">
        <v>734405.96</v>
      </c>
      <c r="I55" s="7">
        <f>J55-H55</f>
        <v>0</v>
      </c>
      <c r="J55" s="7">
        <v>734405.96</v>
      </c>
      <c r="K55" s="7"/>
    </row>
    <row r="56" spans="1:11" ht="20.100000000000001" customHeight="1" x14ac:dyDescent="0.15">
      <c r="A56" s="5"/>
      <c r="B56" s="5" t="s">
        <v>102</v>
      </c>
      <c r="C56" s="5" t="s">
        <v>77</v>
      </c>
      <c r="D56" s="5" t="s">
        <v>78</v>
      </c>
      <c r="E56" s="5"/>
      <c r="F56" s="5"/>
      <c r="G56" s="7"/>
      <c r="H56" s="7">
        <v>221790.54</v>
      </c>
      <c r="I56" s="7">
        <f>J56-H56</f>
        <v>0</v>
      </c>
      <c r="J56" s="7">
        <v>221790.54</v>
      </c>
      <c r="K56" s="7"/>
    </row>
    <row r="57" spans="1:11" ht="20.100000000000001" customHeight="1" x14ac:dyDescent="0.15">
      <c r="A57" s="5"/>
      <c r="B57" s="5" t="s">
        <v>102</v>
      </c>
      <c r="C57" s="5" t="s">
        <v>69</v>
      </c>
      <c r="D57" s="5" t="s">
        <v>95</v>
      </c>
      <c r="E57" s="5"/>
      <c r="F57" s="5"/>
      <c r="G57" s="7"/>
      <c r="H57" s="7">
        <v>120785</v>
      </c>
      <c r="I57" s="7">
        <f>J57-H57</f>
        <v>0</v>
      </c>
      <c r="J57" s="7">
        <v>120785</v>
      </c>
      <c r="K57" s="7"/>
    </row>
    <row r="58" spans="1:11" ht="125.1" customHeight="1" x14ac:dyDescent="0.15">
      <c r="A58" s="8" t="s">
        <v>103</v>
      </c>
      <c r="B58" s="8" t="s">
        <v>104</v>
      </c>
      <c r="C58" s="8" t="s">
        <v>68</v>
      </c>
      <c r="D58" s="8"/>
      <c r="E58" s="8"/>
      <c r="F58" s="9"/>
      <c r="G58" s="9">
        <v>84500000</v>
      </c>
      <c r="H58" s="9"/>
      <c r="I58" s="9"/>
      <c r="J58" s="9"/>
      <c r="K58" s="9"/>
    </row>
    <row r="59" spans="1:11" ht="20.100000000000001" customHeight="1" x14ac:dyDescent="0.15">
      <c r="A59" s="5"/>
      <c r="B59" s="5" t="s">
        <v>104</v>
      </c>
      <c r="C59" s="5" t="s">
        <v>69</v>
      </c>
      <c r="D59" s="5" t="s">
        <v>70</v>
      </c>
      <c r="E59" s="5"/>
      <c r="F59" s="5"/>
      <c r="G59" s="7"/>
      <c r="H59" s="7">
        <v>84500000</v>
      </c>
      <c r="I59" s="7">
        <f>J59-H59</f>
        <v>0</v>
      </c>
      <c r="J59" s="7">
        <v>84500000</v>
      </c>
      <c r="K59" s="7"/>
    </row>
    <row r="60" spans="1:11" ht="174.95" customHeight="1" x14ac:dyDescent="0.15">
      <c r="A60" s="8" t="s">
        <v>105</v>
      </c>
      <c r="B60" s="8" t="s">
        <v>106</v>
      </c>
      <c r="C60" s="8" t="s">
        <v>68</v>
      </c>
      <c r="D60" s="8"/>
      <c r="E60" s="8"/>
      <c r="F60" s="9"/>
      <c r="G60" s="9">
        <v>115000</v>
      </c>
      <c r="H60" s="9"/>
      <c r="I60" s="9"/>
      <c r="J60" s="9"/>
      <c r="K60" s="9"/>
    </row>
    <row r="61" spans="1:11" ht="20.100000000000001" customHeight="1" x14ac:dyDescent="0.15">
      <c r="A61" s="5"/>
      <c r="B61" s="5" t="s">
        <v>106</v>
      </c>
      <c r="C61" s="5" t="s">
        <v>69</v>
      </c>
      <c r="D61" s="5" t="s">
        <v>70</v>
      </c>
      <c r="E61" s="5"/>
      <c r="F61" s="5"/>
      <c r="G61" s="7"/>
      <c r="H61" s="7">
        <v>115000</v>
      </c>
      <c r="I61" s="7">
        <f>J61-H61</f>
        <v>0</v>
      </c>
      <c r="J61" s="7">
        <v>115000</v>
      </c>
      <c r="K61" s="7"/>
    </row>
    <row r="62" spans="1:11" ht="99.95" customHeight="1" x14ac:dyDescent="0.15">
      <c r="A62" s="8" t="s">
        <v>107</v>
      </c>
      <c r="B62" s="8" t="s">
        <v>108</v>
      </c>
      <c r="C62" s="8" t="s">
        <v>68</v>
      </c>
      <c r="D62" s="8"/>
      <c r="E62" s="8"/>
      <c r="F62" s="9"/>
      <c r="G62" s="9">
        <v>817000</v>
      </c>
      <c r="H62" s="9"/>
      <c r="I62" s="9"/>
      <c r="J62" s="9"/>
      <c r="K62" s="9"/>
    </row>
    <row r="63" spans="1:11" ht="20.100000000000001" customHeight="1" x14ac:dyDescent="0.15">
      <c r="A63" s="5"/>
      <c r="B63" s="5" t="s">
        <v>108</v>
      </c>
      <c r="C63" s="5" t="s">
        <v>69</v>
      </c>
      <c r="D63" s="5" t="s">
        <v>91</v>
      </c>
      <c r="E63" s="5"/>
      <c r="F63" s="5"/>
      <c r="G63" s="7"/>
      <c r="H63" s="7">
        <v>817000</v>
      </c>
      <c r="I63" s="7">
        <f>J63-H63</f>
        <v>0</v>
      </c>
      <c r="J63" s="7">
        <v>817000</v>
      </c>
      <c r="K63" s="7"/>
    </row>
    <row r="64" spans="1:11" ht="75" customHeight="1" x14ac:dyDescent="0.15">
      <c r="A64" s="8" t="s">
        <v>109</v>
      </c>
      <c r="B64" s="8" t="s">
        <v>110</v>
      </c>
      <c r="C64" s="8" t="s">
        <v>68</v>
      </c>
      <c r="D64" s="8"/>
      <c r="E64" s="8"/>
      <c r="F64" s="9"/>
      <c r="G64" s="9">
        <v>705000</v>
      </c>
      <c r="H64" s="9"/>
      <c r="I64" s="9"/>
      <c r="J64" s="9"/>
      <c r="K64" s="9"/>
    </row>
    <row r="65" spans="1:11" ht="20.100000000000001" customHeight="1" x14ac:dyDescent="0.15">
      <c r="A65" s="5"/>
      <c r="B65" s="5" t="s">
        <v>110</v>
      </c>
      <c r="C65" s="5" t="s">
        <v>69</v>
      </c>
      <c r="D65" s="5" t="s">
        <v>85</v>
      </c>
      <c r="E65" s="5"/>
      <c r="F65" s="5"/>
      <c r="G65" s="7"/>
      <c r="H65" s="7">
        <v>705000</v>
      </c>
      <c r="I65" s="7">
        <f>J65-H65</f>
        <v>0</v>
      </c>
      <c r="J65" s="7">
        <v>705000</v>
      </c>
      <c r="K65" s="7"/>
    </row>
    <row r="66" spans="1:11" ht="125.1" customHeight="1" x14ac:dyDescent="0.15">
      <c r="A66" s="8" t="s">
        <v>111</v>
      </c>
      <c r="B66" s="8" t="s">
        <v>112</v>
      </c>
      <c r="C66" s="8" t="s">
        <v>68</v>
      </c>
      <c r="D66" s="8"/>
      <c r="E66" s="8"/>
      <c r="F66" s="9"/>
      <c r="G66" s="9">
        <v>4374720</v>
      </c>
      <c r="H66" s="9"/>
      <c r="I66" s="9"/>
      <c r="J66" s="9"/>
      <c r="K66" s="9"/>
    </row>
    <row r="67" spans="1:11" ht="20.100000000000001" customHeight="1" x14ac:dyDescent="0.15">
      <c r="A67" s="5"/>
      <c r="B67" s="5" t="s">
        <v>112</v>
      </c>
      <c r="C67" s="5" t="s">
        <v>75</v>
      </c>
      <c r="D67" s="5" t="s">
        <v>76</v>
      </c>
      <c r="E67" s="5"/>
      <c r="F67" s="5"/>
      <c r="G67" s="7"/>
      <c r="H67" s="7">
        <v>3360000</v>
      </c>
      <c r="I67" s="7">
        <f>J67-H67</f>
        <v>0</v>
      </c>
      <c r="J67" s="7">
        <v>3360000</v>
      </c>
      <c r="K67" s="7"/>
    </row>
    <row r="68" spans="1:11" ht="20.100000000000001" customHeight="1" x14ac:dyDescent="0.15">
      <c r="A68" s="5"/>
      <c r="B68" s="5" t="s">
        <v>112</v>
      </c>
      <c r="C68" s="5" t="s">
        <v>77</v>
      </c>
      <c r="D68" s="5" t="s">
        <v>78</v>
      </c>
      <c r="E68" s="5"/>
      <c r="F68" s="5"/>
      <c r="G68" s="7"/>
      <c r="H68" s="7">
        <v>1014720</v>
      </c>
      <c r="I68" s="7">
        <f>J68-H68</f>
        <v>0</v>
      </c>
      <c r="J68" s="7">
        <v>1014720</v>
      </c>
      <c r="K68" s="7"/>
    </row>
    <row r="69" spans="1:11" ht="20.100000000000001" customHeight="1" x14ac:dyDescent="0.15">
      <c r="E69" s="10" t="s">
        <v>113</v>
      </c>
      <c r="F69" s="7">
        <f t="shared" ref="F69:K69" si="2">SUM(F6:F68)</f>
        <v>0</v>
      </c>
      <c r="G69" s="7">
        <f t="shared" si="2"/>
        <v>316252981.5</v>
      </c>
      <c r="H69" s="7">
        <f t="shared" si="2"/>
        <v>305092981.5</v>
      </c>
      <c r="I69" s="7">
        <f t="shared" si="2"/>
        <v>11160000</v>
      </c>
      <c r="J69" s="7">
        <f t="shared" si="2"/>
        <v>316252981.5</v>
      </c>
      <c r="K69" s="7">
        <f t="shared" si="2"/>
        <v>0</v>
      </c>
    </row>
    <row r="70" spans="1:11" ht="5.0999999999999996" customHeight="1" x14ac:dyDescent="0.15"/>
    <row r="71" spans="1:11" ht="5.0999999999999996" customHeight="1" x14ac:dyDescent="0.15"/>
    <row r="72" spans="1:11" ht="20.100000000000001" customHeight="1" x14ac:dyDescent="0.15">
      <c r="A72" s="2" t="s">
        <v>114</v>
      </c>
      <c r="B72" s="23" t="s">
        <v>115</v>
      </c>
      <c r="C72" s="23"/>
      <c r="D72" s="23"/>
      <c r="E72" s="23"/>
      <c r="F72" s="23" t="s">
        <v>116</v>
      </c>
      <c r="G72" s="23"/>
    </row>
    <row r="73" spans="1:11" ht="9.9499999999999993" customHeight="1" x14ac:dyDescent="0.15">
      <c r="B73" s="16" t="s">
        <v>117</v>
      </c>
      <c r="C73" s="16"/>
      <c r="D73" s="16" t="s">
        <v>13</v>
      </c>
      <c r="E73" s="16"/>
      <c r="F73" s="16" t="s">
        <v>14</v>
      </c>
      <c r="G73" s="16"/>
    </row>
    <row r="74" spans="1:11" ht="15" customHeight="1" x14ac:dyDescent="0.15"/>
    <row r="75" spans="1:11" ht="20.100000000000001" customHeight="1" x14ac:dyDescent="0.15">
      <c r="A75" s="2" t="s">
        <v>118</v>
      </c>
      <c r="B75" s="23"/>
      <c r="C75" s="23"/>
      <c r="D75" s="23"/>
      <c r="E75" s="23"/>
      <c r="F75" s="23"/>
      <c r="G75" s="23"/>
    </row>
    <row r="76" spans="1:11" ht="9.9499999999999993" customHeight="1" x14ac:dyDescent="0.15">
      <c r="A76" s="11"/>
      <c r="B76" s="16" t="s">
        <v>117</v>
      </c>
      <c r="C76" s="16"/>
      <c r="D76" s="16" t="s">
        <v>13</v>
      </c>
      <c r="E76" s="16"/>
      <c r="F76" s="16" t="s">
        <v>14</v>
      </c>
      <c r="G76" s="16"/>
    </row>
    <row r="77" spans="1:11" ht="15" customHeight="1" x14ac:dyDescent="0.15"/>
    <row r="78" spans="1:11" ht="20.100000000000001" customHeight="1" x14ac:dyDescent="0.15">
      <c r="A78" s="2" t="s">
        <v>119</v>
      </c>
      <c r="B78" s="23"/>
      <c r="C78" s="23"/>
      <c r="D78" s="23"/>
      <c r="E78" s="23"/>
      <c r="F78" s="23"/>
      <c r="G78" s="23"/>
    </row>
    <row r="79" spans="1:11" ht="9.9499999999999993" customHeight="1" x14ac:dyDescent="0.15">
      <c r="A79" s="11"/>
      <c r="B79" s="16" t="s">
        <v>117</v>
      </c>
      <c r="C79" s="16"/>
      <c r="D79" s="16" t="s">
        <v>13</v>
      </c>
      <c r="E79" s="16"/>
      <c r="F79" s="16" t="s">
        <v>14</v>
      </c>
      <c r="G79" s="16"/>
    </row>
    <row r="80" spans="1:11" ht="15" customHeight="1" x14ac:dyDescent="0.15"/>
    <row r="81" spans="1:10" ht="30" customHeight="1" x14ac:dyDescent="0.15">
      <c r="A81" s="19" t="s">
        <v>120</v>
      </c>
      <c r="B81" s="19"/>
      <c r="C81" s="19"/>
      <c r="D81" s="19"/>
      <c r="E81" s="19"/>
      <c r="F81" s="19"/>
      <c r="G81" s="19"/>
      <c r="H81" s="19"/>
      <c r="I81" s="19"/>
      <c r="J81" s="19"/>
    </row>
    <row r="82" spans="1:10" ht="15" customHeight="1" x14ac:dyDescent="0.15"/>
    <row r="83" spans="1:10" ht="20.100000000000001" customHeight="1" x14ac:dyDescent="0.15">
      <c r="B83" s="12" t="s">
        <v>0</v>
      </c>
      <c r="C83" s="12"/>
      <c r="D83" s="12"/>
      <c r="E83" s="12"/>
      <c r="F83" s="12"/>
    </row>
    <row r="84" spans="1:10" ht="20.100000000000001" customHeight="1" x14ac:dyDescent="0.15">
      <c r="B84" s="14" t="s">
        <v>121</v>
      </c>
      <c r="C84" s="14"/>
      <c r="D84" s="14"/>
      <c r="E84" s="14"/>
      <c r="F84" s="14"/>
    </row>
    <row r="85" spans="1:10" ht="20.100000000000001" customHeight="1" x14ac:dyDescent="0.15">
      <c r="B85" s="14" t="s">
        <v>122</v>
      </c>
      <c r="C85" s="14"/>
      <c r="D85" s="14"/>
      <c r="E85" s="14"/>
      <c r="F85" s="14"/>
    </row>
    <row r="86" spans="1:10" ht="20.100000000000001" customHeight="1" x14ac:dyDescent="0.15">
      <c r="B86" s="14" t="s">
        <v>123</v>
      </c>
      <c r="C86" s="14"/>
      <c r="D86" s="14"/>
      <c r="E86" s="14"/>
      <c r="F86" s="14"/>
    </row>
    <row r="87" spans="1:10" ht="20.100000000000001" customHeight="1" x14ac:dyDescent="0.15">
      <c r="B87" s="14" t="s">
        <v>124</v>
      </c>
      <c r="C87" s="14"/>
      <c r="D87" s="14"/>
      <c r="E87" s="14"/>
      <c r="F87" s="14"/>
    </row>
    <row r="88" spans="1:10" ht="20.100000000000001" customHeight="1" x14ac:dyDescent="0.15">
      <c r="B88" s="14" t="s">
        <v>125</v>
      </c>
      <c r="C88" s="14"/>
      <c r="D88" s="14"/>
      <c r="E88" s="14"/>
      <c r="F88" s="14"/>
    </row>
    <row r="89" spans="1:10" ht="20.100000000000001" customHeight="1" x14ac:dyDescent="0.15">
      <c r="B89" s="17" t="s">
        <v>126</v>
      </c>
      <c r="C89" s="17"/>
      <c r="D89" s="17"/>
      <c r="E89" s="17"/>
      <c r="F89" s="17"/>
    </row>
  </sheetData>
  <sheetProtection password="8D96" sheet="1" objects="1" scenarios="1"/>
  <mergeCells count="35">
    <mergeCell ref="B89:F89"/>
    <mergeCell ref="B84:F84"/>
    <mergeCell ref="B85:F85"/>
    <mergeCell ref="B86:F86"/>
    <mergeCell ref="B87:F87"/>
    <mergeCell ref="B88:F88"/>
    <mergeCell ref="B79:C79"/>
    <mergeCell ref="D79:E79"/>
    <mergeCell ref="F79:G79"/>
    <mergeCell ref="A81:J81"/>
    <mergeCell ref="B83:F83"/>
    <mergeCell ref="B76:C76"/>
    <mergeCell ref="D76:E76"/>
    <mergeCell ref="F76:G76"/>
    <mergeCell ref="B78:C78"/>
    <mergeCell ref="D78:E78"/>
    <mergeCell ref="F78:G78"/>
    <mergeCell ref="B73:C73"/>
    <mergeCell ref="D73:E73"/>
    <mergeCell ref="F73:G73"/>
    <mergeCell ref="B75:C75"/>
    <mergeCell ref="D75:E75"/>
    <mergeCell ref="F75:G75"/>
    <mergeCell ref="G2:K2"/>
    <mergeCell ref="G3:G4"/>
    <mergeCell ref="H3:J3"/>
    <mergeCell ref="K3:K4"/>
    <mergeCell ref="B72:C72"/>
    <mergeCell ref="D72:E72"/>
    <mergeCell ref="F72:G72"/>
    <mergeCell ref="A2:A4"/>
    <mergeCell ref="B2:B4"/>
    <mergeCell ref="C2:C4"/>
    <mergeCell ref="D2:D4"/>
    <mergeCell ref="E2:F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&amp;K00-00924787.O36.336917</oddHeader>
  </headerFooter>
  <rowBreaks count="2" manualBreakCount="2">
    <brk id="24" max="16383" man="1"/>
    <brk id="5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7"/>
  <sheetViews>
    <sheetView workbookViewId="0"/>
  </sheetViews>
  <sheetFormatPr defaultRowHeight="10.5" x14ac:dyDescent="0.15"/>
  <cols>
    <col min="1" max="1" width="9.5703125" customWidth="1"/>
    <col min="2" max="2" width="38.140625" customWidth="1"/>
    <col min="3" max="3" width="19.140625" customWidth="1"/>
    <col min="4" max="4" width="38.140625" customWidth="1"/>
  </cols>
  <sheetData>
    <row r="1" spans="1:4" ht="20.100000000000001" customHeight="1" x14ac:dyDescent="0.15"/>
    <row r="2" spans="1:4" ht="30" customHeight="1" x14ac:dyDescent="0.15">
      <c r="A2" s="18" t="s">
        <v>127</v>
      </c>
      <c r="B2" s="18"/>
      <c r="C2" s="18"/>
      <c r="D2" s="18"/>
    </row>
    <row r="3" spans="1:4" ht="30" customHeight="1" x14ac:dyDescent="0.15">
      <c r="A3" s="18" t="s">
        <v>128</v>
      </c>
      <c r="B3" s="18"/>
      <c r="C3" s="18"/>
      <c r="D3" s="18"/>
    </row>
    <row r="4" spans="1:4" ht="20.100000000000001" customHeight="1" x14ac:dyDescent="0.15"/>
    <row r="5" spans="1:4" ht="30" customHeight="1" x14ac:dyDescent="0.15">
      <c r="A5" s="19" t="s">
        <v>129</v>
      </c>
      <c r="B5" s="19"/>
      <c r="C5" s="19"/>
      <c r="D5" s="19"/>
    </row>
    <row r="6" spans="1:4" ht="30" customHeight="1" x14ac:dyDescent="0.15">
      <c r="A6" s="1" t="s">
        <v>130</v>
      </c>
      <c r="B6" s="1" t="s">
        <v>131</v>
      </c>
      <c r="C6" s="1" t="s">
        <v>132</v>
      </c>
      <c r="D6" s="1" t="s">
        <v>133</v>
      </c>
    </row>
    <row r="7" spans="1:4" ht="20.100000000000001" customHeight="1" x14ac:dyDescent="0.15">
      <c r="A7" s="24" t="s">
        <v>134</v>
      </c>
      <c r="B7" s="24"/>
      <c r="C7" s="24"/>
      <c r="D7" s="24"/>
    </row>
  </sheetData>
  <sheetProtection password="8D96" sheet="1" objects="1" scenarios="1"/>
  <mergeCells count="4">
    <mergeCell ref="A2:D2"/>
    <mergeCell ref="A3:D3"/>
    <mergeCell ref="A5:D5"/>
    <mergeCell ref="A7:D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&amp;K00-00924787.O36.336917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 лист</vt:lpstr>
      <vt:lpstr>Раздел 1</vt:lpstr>
      <vt:lpstr>Лист согласования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Викторова С.В.</dc:creator>
  <cp:lastModifiedBy>Викторова С.В.</cp:lastModifiedBy>
  <dcterms:created xsi:type="dcterms:W3CDTF">2024-08-21T05:53:45Z</dcterms:created>
  <dcterms:modified xsi:type="dcterms:W3CDTF">2024-08-21T05:53:45Z</dcterms:modified>
</cp:coreProperties>
</file>